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 Abstract" sheetId="1" r:id="rId1"/>
    <sheet name="Deductions" sheetId="2" r:id="rId2"/>
    <sheet name="Instruction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0.000;[Red](0.000);&quot;-&quot;"/>
    <numFmt numFmtId="61" formatCode="&quot;₹&quot;#,##0.00;[Red](&quot;₹&quot;#,##0.00);&quot;-&quot;"/>
  </numFmts>
  <fonts count="3">
    <font>
      <sz val="11"/>
      <color rgb="FF172B4D"/>
      <name val="Arial"/>
    </font>
    <font>
      <b/>
      <sz val="11"/>
      <color rgb="FFFFFFFF"/>
      <name val="Arial"/>
    </font>
    <font>
      <b/>
      <sz val="16"/>
      <color rgb="FF172B4D"/>
      <name val="Arial"/>
    </font>
  </fonts>
  <fills count="4">
    <fill>
      <patternFill patternType="none"/>
    </fill>
    <fill>
      <patternFill patternType="gray125"/>
    </fill>
    <fill>
      <patternFill patternType="solid">
        <fgColor rgb="FF203B5B"/>
        <bgColor indexed="64"/>
      </patternFill>
    </fill>
    <fill>
      <patternFill patternType="solid">
        <fgColor rgb="FFFFF3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0" fontId="2" fillId="0" borderId="0" xfId="0" applyAlignment="1" applyFill="1" applyFont="1" applyNumberFormat="1">
      <alignment vertical="center" wrapText="0"/>
    </xf>
    <xf numFmtId="0" fontId="0" fillId="0" borderId="0" xfId="0" applyAlignment="1" applyFill="1" applyFont="1" applyNumberFormat="1">
      <alignment vertical="center" wrapText="1"/>
    </xf>
    <xf numFmtId="0" fontId="0" fillId="3" borderId="0" xfId="0" applyAlignment="1" applyFill="1" applyFont="1" applyNumberFormat="1">
      <alignment vertical="center" wrapText="1"/>
    </xf>
    <xf numFmtId="0" fontId="1" fillId="2" borderId="0" xfId="0" applyAlignment="1" applyFill="1" applyFont="1" applyNumberFormat="1">
      <alignment vertical="center" horizontal="center" wrapText="1"/>
    </xf>
    <xf numFmtId="60" fontId="0" fillId="3" borderId="0" xfId="0" applyAlignment="1" applyFill="1" applyFont="1" applyNumberFormat="1">
      <alignment vertical="center" wrapText="1"/>
    </xf>
    <xf numFmtId="60" fontId="0" fillId="0" borderId="0" xfId="0" applyAlignment="1" applyFill="1" applyFont="1" applyNumberFormat="1">
      <alignment vertical="center" wrapText="1"/>
    </xf>
    <xf numFmtId="61" fontId="0" fillId="3" borderId="0" xfId="0" applyAlignment="1" applyFill="1" applyFont="1" applyNumberFormat="1">
      <alignment vertical="center" wrapText="1"/>
    </xf>
    <xf numFmtId="61" fontId="0" fillId="0" borderId="0" xfId="0" applyAlignment="1" applyFill="1" applyFont="1" applyNumberFormat="1">
      <alignment vertical="center" wrapText="1"/>
    </xf>
    <xf numFmtId="0" fontId="1" fillId="2" borderId="0" xfId="0" applyAlignment="1" applyFill="1" applyFont="1" applyNumberFormat="1">
      <alignment vertical="center" wrapText="1"/>
    </xf>
    <xf numFmtId="61" fontId="1" fillId="2" borderId="0" xfId="0" applyAlignment="1" applyFill="1" applyFont="1" applyNumberForma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30"/>
  <sheetViews>
    <sheetView workbookViewId="0" showGridLines="0">
      <pane ySplit="8" topLeftCell="A9" activePane="bottomLeft" state="frozen"/>
    </sheetView>
  </sheetViews>
  <cols>
    <col min="1" max="1" width="17.83203125" customWidth="1"/>
    <col min="2" max="2" width="34.83203125" customWidth="1"/>
    <col min="3" max="3" width="10.83203125" customWidth="1"/>
    <col min="4" max="4" width="14.83203125" customWidth="1"/>
    <col min="5" max="5" width="16.83203125" customWidth="1"/>
    <col min="6" max="6" width="14.83203125" customWidth="1"/>
    <col min="7" max="7" width="14.83203125" customWidth="1"/>
    <col min="8" max="8" width="18.83203125" customWidth="1"/>
    <col min="9" max="9" width="20.83203125" customWidth="1"/>
    <col min="10" max="10" width="20.83203125" customWidth="1"/>
    <col min="11" max="11" width="21.83203125" customWidth="1"/>
    <col min="12" max="12" width="34.83203125" customWidth="1"/>
    <col min="13" max="13" width="22.83203125" customWidth="1"/>
  </cols>
  <sheetData>
    <row r="2" ht="30" customHeight="1">
      <c r="A2" t="str" s="3">
        <v>RA bill abstract</v>
      </c>
    </row>
    <row r="3" ht="26" customHeight="1">
      <c r="A3" t="str" s="4">
        <v>Project</v>
      </c>
      <c r="B3" t="str" s="5">
        <v>Enter project</v>
      </c>
      <c r="C3" t="str" s="4">
        <v/>
      </c>
      <c r="D3" t="str" s="4">
        <v>Agreement</v>
      </c>
      <c r="E3" t="str" s="5">
        <v>Enter reference</v>
      </c>
    </row>
    <row r="4" ht="26" customHeight="1">
      <c r="A4" t="str" s="4">
        <v>Contractor</v>
      </c>
      <c r="B4" t="str" s="5">
        <v>Enter name</v>
      </c>
      <c r="C4" t="str" s="4">
        <v/>
      </c>
      <c r="D4" t="str" s="4">
        <v>RA bill no.</v>
      </c>
      <c r="E4" t="str" s="5">
        <v>Enter number</v>
      </c>
    </row>
    <row r="5" ht="26" customHeight="1">
      <c r="A5" t="str" s="4">
        <v>Period / cut-off</v>
      </c>
      <c r="B5" t="str" s="5">
        <v>Enter dates</v>
      </c>
      <c r="C5" t="str" s="4">
        <v/>
      </c>
      <c r="D5" t="str" s="4">
        <v>Prepared / checked</v>
      </c>
      <c r="E5" t="str" s="5">
        <v>Enter names and dates</v>
      </c>
    </row>
    <row r="6" ht="26" customHeight="1">
      <c r="A6" t="str" s="4">
        <v>Illustrative items: replace rows 9–11. Amber = input. Amounts exclude tax.</v>
      </c>
    </row>
    <row r="7" ht="26" customHeight="1">
      <c r="A7" t="str" s="4">
        <v>Use signed MB references. Current quantities may include documented corrections.</v>
      </c>
    </row>
    <row r="8" ht="42" customHeight="1">
      <c r="A8" t="str" s="6">
        <v>Item</v>
      </c>
      <c r="B8" t="str" s="6">
        <v>Description</v>
      </c>
      <c r="C8" t="str" s="6">
        <v>Unit</v>
      </c>
      <c r="D8" t="str" s="6">
        <v>BOQ qty</v>
      </c>
      <c r="E8" t="str" s="6">
        <v>Up to previous bill</v>
      </c>
      <c r="F8" t="str" s="6">
        <v>This bill</v>
      </c>
      <c r="G8" t="str" s="6">
        <v>Up to date</v>
      </c>
      <c r="H8" t="str" s="6">
        <v>Rate (₹)</v>
      </c>
      <c r="I8" t="str" s="6">
        <v>Previous amount (₹)</v>
      </c>
      <c r="J8" t="str" s="6">
        <v>This amount (₹)</v>
      </c>
      <c r="K8" t="str" s="6">
        <v>Up-to-date amount (₹)</v>
      </c>
      <c r="L8" t="str" s="6">
        <v>MB / page reference</v>
      </c>
      <c r="M8" t="str" s="6">
        <v>Input check</v>
      </c>
    </row>
    <row r="9" ht="26" customHeight="1">
      <c r="A9" t="str" s="5">
        <v>1</v>
      </c>
      <c r="B9" t="str" s="5">
        <v>Earthwork excavation</v>
      </c>
      <c r="C9" t="str" s="5">
        <v>m³</v>
      </c>
      <c r="D9" s="7">
        <v>200</v>
      </c>
      <c r="E9" s="7">
        <v>100</v>
      </c>
      <c r="F9" s="7">
        <v>20</v>
      </c>
      <c r="G9" s="8">
        <f>IF(A9="","",IF(M9&lt;&gt;"OK","CHECK INPUTS",E9+F9))</f>
        <v>120</v>
      </c>
      <c r="H9" s="9">
        <v>300</v>
      </c>
      <c r="I9" s="10">
        <f>IF(A9="","",IF(M9&lt;&gt;"OK","CHECK INPUTS",ROUND(E9*H9,2)))</f>
        <v>30000</v>
      </c>
      <c r="J9" s="10">
        <f>IF(A9="","",IF(M9&lt;&gt;"OK","CHECK INPUTS",ROUND(F9*H9,2)))</f>
        <v>6000</v>
      </c>
      <c r="K9" s="10">
        <f>IF(A9="","",IF(M9&lt;&gt;"OK","CHECK INPUTS",ROUND(G9*H9,2)))</f>
        <v>36000</v>
      </c>
      <c r="L9" t="str" s="5">
        <v>Replace with signed MB reference</v>
      </c>
      <c r="M9" t="str" s="4">
        <f>IF(A9="","",IF(OR(B9="",C9="",COUNT(D9:F9,H9)&lt;&gt;4,D9&lt;0,E9&lt;0,H9&lt;0,E9+F9&lt;0),"CHECK INPUTS","OK"))</f>
        <v>OK</v>
      </c>
    </row>
    <row r="10" ht="26" customHeight="1">
      <c r="A10" t="str" s="5">
        <v>2</v>
      </c>
      <c r="B10" t="str" s="5">
        <v>PCC</v>
      </c>
      <c r="C10" t="str" s="5">
        <v>m³</v>
      </c>
      <c r="D10" s="7">
        <v>40</v>
      </c>
      <c r="E10" s="7">
        <v>10</v>
      </c>
      <c r="F10" s="7">
        <v>5</v>
      </c>
      <c r="G10" s="8">
        <f>IF(A10="","",IF(M10&lt;&gt;"OK","CHECK INPUTS",E10+F10))</f>
        <v>15</v>
      </c>
      <c r="H10" s="9">
        <v>5000</v>
      </c>
      <c r="I10" s="10">
        <f>IF(A10="","",IF(M10&lt;&gt;"OK","CHECK INPUTS",ROUND(E10*H10,2)))</f>
        <v>50000</v>
      </c>
      <c r="J10" s="10">
        <f>IF(A10="","",IF(M10&lt;&gt;"OK","CHECK INPUTS",ROUND(F10*H10,2)))</f>
        <v>25000</v>
      </c>
      <c r="K10" s="10">
        <f>IF(A10="","",IF(M10&lt;&gt;"OK","CHECK INPUTS",ROUND(G10*H10,2)))</f>
        <v>75000</v>
      </c>
      <c r="L10" t="str" s="5">
        <v>Replace with signed MB reference</v>
      </c>
      <c r="M10" t="str" s="4">
        <f>IF(A10="","",IF(OR(B10="",C10="",COUNT(D10:F10,H10)&lt;&gt;4,D10&lt;0,E10&lt;0,H10&lt;0,E10+F10&lt;0),"CHECK INPUTS","OK"))</f>
        <v>OK</v>
      </c>
    </row>
    <row r="11" ht="26" customHeight="1">
      <c r="A11" t="str" s="5">
        <v>3</v>
      </c>
      <c r="B11" t="str" s="5">
        <v>RCC, steel separately billed</v>
      </c>
      <c r="C11" t="str" s="5">
        <v>m³</v>
      </c>
      <c r="D11" s="7">
        <v>100</v>
      </c>
      <c r="E11" s="7">
        <v>40</v>
      </c>
      <c r="F11" s="7">
        <v>10</v>
      </c>
      <c r="G11" s="8">
        <f>IF(A11="","",IF(M11&lt;&gt;"OK","CHECK INPUTS",E11+F11))</f>
        <v>50</v>
      </c>
      <c r="H11" s="9">
        <v>7000</v>
      </c>
      <c r="I11" s="10">
        <f>IF(A11="","",IF(M11&lt;&gt;"OK","CHECK INPUTS",ROUND(E11*H11,2)))</f>
        <v>280000</v>
      </c>
      <c r="J11" s="10">
        <f>IF(A11="","",IF(M11&lt;&gt;"OK","CHECK INPUTS",ROUND(F11*H11,2)))</f>
        <v>70000</v>
      </c>
      <c r="K11" s="10">
        <f>IF(A11="","",IF(M11&lt;&gt;"OK","CHECK INPUTS",ROUND(G11*H11,2)))</f>
        <v>350000</v>
      </c>
      <c r="L11" t="str" s="5">
        <v>Replace with signed MB reference</v>
      </c>
      <c r="M11" t="str" s="4">
        <f>IF(A11="","",IF(OR(B11="",C11="",COUNT(D11:F11,H11)&lt;&gt;4,D11&lt;0,E11&lt;0,H11&lt;0,E11+F11&lt;0),"CHECK INPUTS","OK"))</f>
        <v>OK</v>
      </c>
    </row>
    <row r="12" ht="26" customHeight="1">
      <c r="A12" t="str" s="5">
        <v/>
      </c>
      <c r="B12" t="str" s="5">
        <v/>
      </c>
      <c r="C12" t="str" s="5">
        <v/>
      </c>
      <c r="D12" t="str" s="7">
        <v/>
      </c>
      <c r="E12" t="str" s="7">
        <v/>
      </c>
      <c r="F12" t="str" s="7">
        <v/>
      </c>
      <c r="G12" t="str" s="8">
        <f>IF(A12="","",IF(M12&lt;&gt;"OK","CHECK INPUTS",E12+F12))</f>
        <v/>
      </c>
      <c r="H12" t="str" s="9">
        <v/>
      </c>
      <c r="I12" t="str" s="10">
        <f>IF(A12="","",IF(M12&lt;&gt;"OK","CHECK INPUTS",ROUND(E12*H12,2)))</f>
        <v/>
      </c>
      <c r="J12" t="str" s="10">
        <f>IF(A12="","",IF(M12&lt;&gt;"OK","CHECK INPUTS",ROUND(F12*H12,2)))</f>
        <v/>
      </c>
      <c r="K12" t="str" s="10">
        <f>IF(A12="","",IF(M12&lt;&gt;"OK","CHECK INPUTS",ROUND(G12*H12,2)))</f>
        <v/>
      </c>
      <c r="L12" t="str" s="5">
        <v/>
      </c>
      <c r="M12" t="str" s="4">
        <f>IF(A12="","",IF(OR(B12="",C12="",COUNT(D12:F12,H12)&lt;&gt;4,D12&lt;0,E12&lt;0,H12&lt;0,E12+F12&lt;0),"CHECK INPUTS","OK"))</f>
        <v/>
      </c>
    </row>
    <row r="13" ht="26" customHeight="1">
      <c r="A13" t="str" s="5">
        <v/>
      </c>
      <c r="B13" t="str" s="5">
        <v/>
      </c>
      <c r="C13" t="str" s="5">
        <v/>
      </c>
      <c r="D13" t="str" s="7">
        <v/>
      </c>
      <c r="E13" t="str" s="7">
        <v/>
      </c>
      <c r="F13" t="str" s="7">
        <v/>
      </c>
      <c r="G13" t="str" s="8">
        <f>IF(A13="","",IF(M13&lt;&gt;"OK","CHECK INPUTS",E13+F13))</f>
        <v/>
      </c>
      <c r="H13" t="str" s="9">
        <v/>
      </c>
      <c r="I13" t="str" s="10">
        <f>IF(A13="","",IF(M13&lt;&gt;"OK","CHECK INPUTS",ROUND(E13*H13,2)))</f>
        <v/>
      </c>
      <c r="J13" t="str" s="10">
        <f>IF(A13="","",IF(M13&lt;&gt;"OK","CHECK INPUTS",ROUND(F13*H13,2)))</f>
        <v/>
      </c>
      <c r="K13" t="str" s="10">
        <f>IF(A13="","",IF(M13&lt;&gt;"OK","CHECK INPUTS",ROUND(G13*H13,2)))</f>
        <v/>
      </c>
      <c r="L13" t="str" s="5">
        <v/>
      </c>
      <c r="M13" t="str" s="4">
        <f>IF(A13="","",IF(OR(B13="",C13="",COUNT(D13:F13,H13)&lt;&gt;4,D13&lt;0,E13&lt;0,H13&lt;0,E13+F13&lt;0),"CHECK INPUTS","OK"))</f>
        <v/>
      </c>
    </row>
    <row r="14" ht="26" customHeight="1">
      <c r="A14" t="str" s="5">
        <v/>
      </c>
      <c r="B14" t="str" s="5">
        <v/>
      </c>
      <c r="C14" t="str" s="5">
        <v/>
      </c>
      <c r="D14" t="str" s="7">
        <v/>
      </c>
      <c r="E14" t="str" s="7">
        <v/>
      </c>
      <c r="F14" t="str" s="7">
        <v/>
      </c>
      <c r="G14" t="str" s="8">
        <f>IF(A14="","",IF(M14&lt;&gt;"OK","CHECK INPUTS",E14+F14))</f>
        <v/>
      </c>
      <c r="H14" t="str" s="9">
        <v/>
      </c>
      <c r="I14" t="str" s="10">
        <f>IF(A14="","",IF(M14&lt;&gt;"OK","CHECK INPUTS",ROUND(E14*H14,2)))</f>
        <v/>
      </c>
      <c r="J14" t="str" s="10">
        <f>IF(A14="","",IF(M14&lt;&gt;"OK","CHECK INPUTS",ROUND(F14*H14,2)))</f>
        <v/>
      </c>
      <c r="K14" t="str" s="10">
        <f>IF(A14="","",IF(M14&lt;&gt;"OK","CHECK INPUTS",ROUND(G14*H14,2)))</f>
        <v/>
      </c>
      <c r="L14" t="str" s="5">
        <v/>
      </c>
      <c r="M14" t="str" s="4">
        <f>IF(A14="","",IF(OR(B14="",C14="",COUNT(D14:F14,H14)&lt;&gt;4,D14&lt;0,E14&lt;0,H14&lt;0,E14+F14&lt;0),"CHECK INPUTS","OK"))</f>
        <v/>
      </c>
    </row>
    <row r="15" ht="26" customHeight="1">
      <c r="A15" t="str" s="5">
        <v/>
      </c>
      <c r="B15" t="str" s="5">
        <v/>
      </c>
      <c r="C15" t="str" s="5">
        <v/>
      </c>
      <c r="D15" t="str" s="7">
        <v/>
      </c>
      <c r="E15" t="str" s="7">
        <v/>
      </c>
      <c r="F15" t="str" s="7">
        <v/>
      </c>
      <c r="G15" t="str" s="8">
        <f>IF(A15="","",IF(M15&lt;&gt;"OK","CHECK INPUTS",E15+F15))</f>
        <v/>
      </c>
      <c r="H15" t="str" s="9">
        <v/>
      </c>
      <c r="I15" t="str" s="10">
        <f>IF(A15="","",IF(M15&lt;&gt;"OK","CHECK INPUTS",ROUND(E15*H15,2)))</f>
        <v/>
      </c>
      <c r="J15" t="str" s="10">
        <f>IF(A15="","",IF(M15&lt;&gt;"OK","CHECK INPUTS",ROUND(F15*H15,2)))</f>
        <v/>
      </c>
      <c r="K15" t="str" s="10">
        <f>IF(A15="","",IF(M15&lt;&gt;"OK","CHECK INPUTS",ROUND(G15*H15,2)))</f>
        <v/>
      </c>
      <c r="L15" t="str" s="5">
        <v/>
      </c>
      <c r="M15" t="str" s="4">
        <f>IF(A15="","",IF(OR(B15="",C15="",COUNT(D15:F15,H15)&lt;&gt;4,D15&lt;0,E15&lt;0,H15&lt;0,E15+F15&lt;0),"CHECK INPUTS","OK"))</f>
        <v/>
      </c>
    </row>
    <row r="16" ht="26" customHeight="1">
      <c r="A16" t="str" s="5">
        <v/>
      </c>
      <c r="B16" t="str" s="5">
        <v/>
      </c>
      <c r="C16" t="str" s="5">
        <v/>
      </c>
      <c r="D16" t="str" s="7">
        <v/>
      </c>
      <c r="E16" t="str" s="7">
        <v/>
      </c>
      <c r="F16" t="str" s="7">
        <v/>
      </c>
      <c r="G16" t="str" s="8">
        <f>IF(A16="","",IF(M16&lt;&gt;"OK","CHECK INPUTS",E16+F16))</f>
        <v/>
      </c>
      <c r="H16" t="str" s="9">
        <v/>
      </c>
      <c r="I16" t="str" s="10">
        <f>IF(A16="","",IF(M16&lt;&gt;"OK","CHECK INPUTS",ROUND(E16*H16,2)))</f>
        <v/>
      </c>
      <c r="J16" t="str" s="10">
        <f>IF(A16="","",IF(M16&lt;&gt;"OK","CHECK INPUTS",ROUND(F16*H16,2)))</f>
        <v/>
      </c>
      <c r="K16" t="str" s="10">
        <f>IF(A16="","",IF(M16&lt;&gt;"OK","CHECK INPUTS",ROUND(G16*H16,2)))</f>
        <v/>
      </c>
      <c r="L16" t="str" s="5">
        <v/>
      </c>
      <c r="M16" t="str" s="4">
        <f>IF(A16="","",IF(OR(B16="",C16="",COUNT(D16:F16,H16)&lt;&gt;4,D16&lt;0,E16&lt;0,H16&lt;0,E16+F16&lt;0),"CHECK INPUTS","OK"))</f>
        <v/>
      </c>
    </row>
    <row r="17" ht="26" customHeight="1">
      <c r="A17" t="str" s="5">
        <v/>
      </c>
      <c r="B17" t="str" s="5">
        <v/>
      </c>
      <c r="C17" t="str" s="5">
        <v/>
      </c>
      <c r="D17" t="str" s="7">
        <v/>
      </c>
      <c r="E17" t="str" s="7">
        <v/>
      </c>
      <c r="F17" t="str" s="7">
        <v/>
      </c>
      <c r="G17" t="str" s="8">
        <f>IF(A17="","",IF(M17&lt;&gt;"OK","CHECK INPUTS",E17+F17))</f>
        <v/>
      </c>
      <c r="H17" t="str" s="9">
        <v/>
      </c>
      <c r="I17" t="str" s="10">
        <f>IF(A17="","",IF(M17&lt;&gt;"OK","CHECK INPUTS",ROUND(E17*H17,2)))</f>
        <v/>
      </c>
      <c r="J17" t="str" s="10">
        <f>IF(A17="","",IF(M17&lt;&gt;"OK","CHECK INPUTS",ROUND(F17*H17,2)))</f>
        <v/>
      </c>
      <c r="K17" t="str" s="10">
        <f>IF(A17="","",IF(M17&lt;&gt;"OK","CHECK INPUTS",ROUND(G17*H17,2)))</f>
        <v/>
      </c>
      <c r="L17" t="str" s="5">
        <v/>
      </c>
      <c r="M17" t="str" s="4">
        <f>IF(A17="","",IF(OR(B17="",C17="",COUNT(D17:F17,H17)&lt;&gt;4,D17&lt;0,E17&lt;0,H17&lt;0,E17+F17&lt;0),"CHECK INPUTS","OK"))</f>
        <v/>
      </c>
    </row>
    <row r="18" ht="26" customHeight="1">
      <c r="A18" t="str" s="5">
        <v/>
      </c>
      <c r="B18" t="str" s="5">
        <v/>
      </c>
      <c r="C18" t="str" s="5">
        <v/>
      </c>
      <c r="D18" t="str" s="7">
        <v/>
      </c>
      <c r="E18" t="str" s="7">
        <v/>
      </c>
      <c r="F18" t="str" s="7">
        <v/>
      </c>
      <c r="G18" t="str" s="8">
        <f>IF(A18="","",IF(M18&lt;&gt;"OK","CHECK INPUTS",E18+F18))</f>
        <v/>
      </c>
      <c r="H18" t="str" s="9">
        <v/>
      </c>
      <c r="I18" t="str" s="10">
        <f>IF(A18="","",IF(M18&lt;&gt;"OK","CHECK INPUTS",ROUND(E18*H18,2)))</f>
        <v/>
      </c>
      <c r="J18" t="str" s="10">
        <f>IF(A18="","",IF(M18&lt;&gt;"OK","CHECK INPUTS",ROUND(F18*H18,2)))</f>
        <v/>
      </c>
      <c r="K18" t="str" s="10">
        <f>IF(A18="","",IF(M18&lt;&gt;"OK","CHECK INPUTS",ROUND(G18*H18,2)))</f>
        <v/>
      </c>
      <c r="L18" t="str" s="5">
        <v/>
      </c>
      <c r="M18" t="str" s="4">
        <f>IF(A18="","",IF(OR(B18="",C18="",COUNT(D18:F18,H18)&lt;&gt;4,D18&lt;0,E18&lt;0,H18&lt;0,E18+F18&lt;0),"CHECK INPUTS","OK"))</f>
        <v/>
      </c>
    </row>
    <row r="19" ht="26" customHeight="1">
      <c r="A19" t="str" s="5">
        <v/>
      </c>
      <c r="B19" t="str" s="5">
        <v/>
      </c>
      <c r="C19" t="str" s="5">
        <v/>
      </c>
      <c r="D19" t="str" s="7">
        <v/>
      </c>
      <c r="E19" t="str" s="7">
        <v/>
      </c>
      <c r="F19" t="str" s="7">
        <v/>
      </c>
      <c r="G19" t="str" s="8">
        <f>IF(A19="","",IF(M19&lt;&gt;"OK","CHECK INPUTS",E19+F19))</f>
        <v/>
      </c>
      <c r="H19" t="str" s="9">
        <v/>
      </c>
      <c r="I19" t="str" s="10">
        <f>IF(A19="","",IF(M19&lt;&gt;"OK","CHECK INPUTS",ROUND(E19*H19,2)))</f>
        <v/>
      </c>
      <c r="J19" t="str" s="10">
        <f>IF(A19="","",IF(M19&lt;&gt;"OK","CHECK INPUTS",ROUND(F19*H19,2)))</f>
        <v/>
      </c>
      <c r="K19" t="str" s="10">
        <f>IF(A19="","",IF(M19&lt;&gt;"OK","CHECK INPUTS",ROUND(G19*H19,2)))</f>
        <v/>
      </c>
      <c r="L19" t="str" s="5">
        <v/>
      </c>
      <c r="M19" t="str" s="4">
        <f>IF(A19="","",IF(OR(B19="",C19="",COUNT(D19:F19,H19)&lt;&gt;4,D19&lt;0,E19&lt;0,H19&lt;0,E19+F19&lt;0),"CHECK INPUTS","OK"))</f>
        <v/>
      </c>
    </row>
    <row r="20" ht="26" customHeight="1">
      <c r="A20" t="str" s="5">
        <v/>
      </c>
      <c r="B20" t="str" s="5">
        <v/>
      </c>
      <c r="C20" t="str" s="5">
        <v/>
      </c>
      <c r="D20" t="str" s="7">
        <v/>
      </c>
      <c r="E20" t="str" s="7">
        <v/>
      </c>
      <c r="F20" t="str" s="7">
        <v/>
      </c>
      <c r="G20" t="str" s="8">
        <f>IF(A20="","",IF(M20&lt;&gt;"OK","CHECK INPUTS",E20+F20))</f>
        <v/>
      </c>
      <c r="H20" t="str" s="9">
        <v/>
      </c>
      <c r="I20" t="str" s="10">
        <f>IF(A20="","",IF(M20&lt;&gt;"OK","CHECK INPUTS",ROUND(E20*H20,2)))</f>
        <v/>
      </c>
      <c r="J20" t="str" s="10">
        <f>IF(A20="","",IF(M20&lt;&gt;"OK","CHECK INPUTS",ROUND(F20*H20,2)))</f>
        <v/>
      </c>
      <c r="K20" t="str" s="10">
        <f>IF(A20="","",IF(M20&lt;&gt;"OK","CHECK INPUTS",ROUND(G20*H20,2)))</f>
        <v/>
      </c>
      <c r="L20" t="str" s="5">
        <v/>
      </c>
      <c r="M20" t="str" s="4">
        <f>IF(A20="","",IF(OR(B20="",C20="",COUNT(D20:F20,H20)&lt;&gt;4,D20&lt;0,E20&lt;0,H20&lt;0,E20+F20&lt;0),"CHECK INPUTS","OK"))</f>
        <v/>
      </c>
    </row>
    <row r="21" ht="26" customHeight="1">
      <c r="A21" t="str" s="5">
        <v/>
      </c>
      <c r="B21" t="str" s="5">
        <v/>
      </c>
      <c r="C21" t="str" s="5">
        <v/>
      </c>
      <c r="D21" t="str" s="7">
        <v/>
      </c>
      <c r="E21" t="str" s="7">
        <v/>
      </c>
      <c r="F21" t="str" s="7">
        <v/>
      </c>
      <c r="G21" t="str" s="8">
        <f>IF(A21="","",IF(M21&lt;&gt;"OK","CHECK INPUTS",E21+F21))</f>
        <v/>
      </c>
      <c r="H21" t="str" s="9">
        <v/>
      </c>
      <c r="I21" t="str" s="10">
        <f>IF(A21="","",IF(M21&lt;&gt;"OK","CHECK INPUTS",ROUND(E21*H21,2)))</f>
        <v/>
      </c>
      <c r="J21" t="str" s="10">
        <f>IF(A21="","",IF(M21&lt;&gt;"OK","CHECK INPUTS",ROUND(F21*H21,2)))</f>
        <v/>
      </c>
      <c r="K21" t="str" s="10">
        <f>IF(A21="","",IF(M21&lt;&gt;"OK","CHECK INPUTS",ROUND(G21*H21,2)))</f>
        <v/>
      </c>
      <c r="L21" t="str" s="5">
        <v/>
      </c>
      <c r="M21" t="str" s="4">
        <f>IF(A21="","",IF(OR(B21="",C21="",COUNT(D21:F21,H21)&lt;&gt;4,D21&lt;0,E21&lt;0,H21&lt;0,E21+F21&lt;0),"CHECK INPUTS","OK"))</f>
        <v/>
      </c>
    </row>
    <row r="22" ht="26" customHeight="1">
      <c r="A22" t="str" s="5">
        <v/>
      </c>
      <c r="B22" t="str" s="5">
        <v/>
      </c>
      <c r="C22" t="str" s="5">
        <v/>
      </c>
      <c r="D22" t="str" s="7">
        <v/>
      </c>
      <c r="E22" t="str" s="7">
        <v/>
      </c>
      <c r="F22" t="str" s="7">
        <v/>
      </c>
      <c r="G22" t="str" s="8">
        <f>IF(A22="","",IF(M22&lt;&gt;"OK","CHECK INPUTS",E22+F22))</f>
        <v/>
      </c>
      <c r="H22" t="str" s="9">
        <v/>
      </c>
      <c r="I22" t="str" s="10">
        <f>IF(A22="","",IF(M22&lt;&gt;"OK","CHECK INPUTS",ROUND(E22*H22,2)))</f>
        <v/>
      </c>
      <c r="J22" t="str" s="10">
        <f>IF(A22="","",IF(M22&lt;&gt;"OK","CHECK INPUTS",ROUND(F22*H22,2)))</f>
        <v/>
      </c>
      <c r="K22" t="str" s="10">
        <f>IF(A22="","",IF(M22&lt;&gt;"OK","CHECK INPUTS",ROUND(G22*H22,2)))</f>
        <v/>
      </c>
      <c r="L22" t="str" s="5">
        <v/>
      </c>
      <c r="M22" t="str" s="4">
        <f>IF(A22="","",IF(OR(B22="",C22="",COUNT(D22:F22,H22)&lt;&gt;4,D22&lt;0,E22&lt;0,H22&lt;0,E22+F22&lt;0),"CHECK INPUTS","OK"))</f>
        <v/>
      </c>
    </row>
    <row r="23" ht="26" customHeight="1">
      <c r="A23" t="str" s="5">
        <v/>
      </c>
      <c r="B23" t="str" s="5">
        <v/>
      </c>
      <c r="C23" t="str" s="5">
        <v/>
      </c>
      <c r="D23" t="str" s="7">
        <v/>
      </c>
      <c r="E23" t="str" s="7">
        <v/>
      </c>
      <c r="F23" t="str" s="7">
        <v/>
      </c>
      <c r="G23" t="str" s="8">
        <f>IF(A23="","",IF(M23&lt;&gt;"OK","CHECK INPUTS",E23+F23))</f>
        <v/>
      </c>
      <c r="H23" t="str" s="9">
        <v/>
      </c>
      <c r="I23" t="str" s="10">
        <f>IF(A23="","",IF(M23&lt;&gt;"OK","CHECK INPUTS",ROUND(E23*H23,2)))</f>
        <v/>
      </c>
      <c r="J23" t="str" s="10">
        <f>IF(A23="","",IF(M23&lt;&gt;"OK","CHECK INPUTS",ROUND(F23*H23,2)))</f>
        <v/>
      </c>
      <c r="K23" t="str" s="10">
        <f>IF(A23="","",IF(M23&lt;&gt;"OK","CHECK INPUTS",ROUND(G23*H23,2)))</f>
        <v/>
      </c>
      <c r="L23" t="str" s="5">
        <v/>
      </c>
      <c r="M23" t="str" s="4">
        <f>IF(A23="","",IF(OR(B23="",C23="",COUNT(D23:F23,H23)&lt;&gt;4,D23&lt;0,E23&lt;0,H23&lt;0,E23+F23&lt;0),"CHECK INPUTS","OK"))</f>
        <v/>
      </c>
    </row>
    <row r="24" ht="26" customHeight="1">
      <c r="A24" t="str" s="5">
        <v/>
      </c>
      <c r="B24" t="str" s="5">
        <v/>
      </c>
      <c r="C24" t="str" s="5">
        <v/>
      </c>
      <c r="D24" t="str" s="7">
        <v/>
      </c>
      <c r="E24" t="str" s="7">
        <v/>
      </c>
      <c r="F24" t="str" s="7">
        <v/>
      </c>
      <c r="G24" t="str" s="8">
        <f>IF(A24="","",IF(M24&lt;&gt;"OK","CHECK INPUTS",E24+F24))</f>
        <v/>
      </c>
      <c r="H24" t="str" s="9">
        <v/>
      </c>
      <c r="I24" t="str" s="10">
        <f>IF(A24="","",IF(M24&lt;&gt;"OK","CHECK INPUTS",ROUND(E24*H24,2)))</f>
        <v/>
      </c>
      <c r="J24" t="str" s="10">
        <f>IF(A24="","",IF(M24&lt;&gt;"OK","CHECK INPUTS",ROUND(F24*H24,2)))</f>
        <v/>
      </c>
      <c r="K24" t="str" s="10">
        <f>IF(A24="","",IF(M24&lt;&gt;"OK","CHECK INPUTS",ROUND(G24*H24,2)))</f>
        <v/>
      </c>
      <c r="L24" t="str" s="5">
        <v/>
      </c>
      <c r="M24" t="str" s="4">
        <f>IF(A24="","",IF(OR(B24="",C24="",COUNT(D24:F24,H24)&lt;&gt;4,D24&lt;0,E24&lt;0,H24&lt;0,E24+F24&lt;0),"CHECK INPUTS","OK"))</f>
        <v/>
      </c>
    </row>
    <row r="25" ht="26" customHeight="1">
      <c r="A25" t="str" s="5">
        <v/>
      </c>
      <c r="B25" t="str" s="5">
        <v/>
      </c>
      <c r="C25" t="str" s="5">
        <v/>
      </c>
      <c r="D25" t="str" s="7">
        <v/>
      </c>
      <c r="E25" t="str" s="7">
        <v/>
      </c>
      <c r="F25" t="str" s="7">
        <v/>
      </c>
      <c r="G25" t="str" s="8">
        <f>IF(A25="","",IF(M25&lt;&gt;"OK","CHECK INPUTS",E25+F25))</f>
        <v/>
      </c>
      <c r="H25" t="str" s="9">
        <v/>
      </c>
      <c r="I25" t="str" s="10">
        <f>IF(A25="","",IF(M25&lt;&gt;"OK","CHECK INPUTS",ROUND(E25*H25,2)))</f>
        <v/>
      </c>
      <c r="J25" t="str" s="10">
        <f>IF(A25="","",IF(M25&lt;&gt;"OK","CHECK INPUTS",ROUND(F25*H25,2)))</f>
        <v/>
      </c>
      <c r="K25" t="str" s="10">
        <f>IF(A25="","",IF(M25&lt;&gt;"OK","CHECK INPUTS",ROUND(G25*H25,2)))</f>
        <v/>
      </c>
      <c r="L25" t="str" s="5">
        <v/>
      </c>
      <c r="M25" t="str" s="4">
        <f>IF(A25="","",IF(OR(B25="",C25="",COUNT(D25:F25,H25)&lt;&gt;4,D25&lt;0,E25&lt;0,H25&lt;0,E25+F25&lt;0),"CHECK INPUTS","OK"))</f>
        <v/>
      </c>
    </row>
    <row r="26" ht="26" customHeight="1">
      <c r="A26" t="str" s="5">
        <v/>
      </c>
      <c r="B26" t="str" s="5">
        <v/>
      </c>
      <c r="C26" t="str" s="5">
        <v/>
      </c>
      <c r="D26" t="str" s="7">
        <v/>
      </c>
      <c r="E26" t="str" s="7">
        <v/>
      </c>
      <c r="F26" t="str" s="7">
        <v/>
      </c>
      <c r="G26" t="str" s="8">
        <f>IF(A26="","",IF(M26&lt;&gt;"OK","CHECK INPUTS",E26+F26))</f>
        <v/>
      </c>
      <c r="H26" t="str" s="9">
        <v/>
      </c>
      <c r="I26" t="str" s="10">
        <f>IF(A26="","",IF(M26&lt;&gt;"OK","CHECK INPUTS",ROUND(E26*H26,2)))</f>
        <v/>
      </c>
      <c r="J26" t="str" s="10">
        <f>IF(A26="","",IF(M26&lt;&gt;"OK","CHECK INPUTS",ROUND(F26*H26,2)))</f>
        <v/>
      </c>
      <c r="K26" t="str" s="10">
        <f>IF(A26="","",IF(M26&lt;&gt;"OK","CHECK INPUTS",ROUND(G26*H26,2)))</f>
        <v/>
      </c>
      <c r="L26" t="str" s="5">
        <v/>
      </c>
      <c r="M26" t="str" s="4">
        <f>IF(A26="","",IF(OR(B26="",C26="",COUNT(D26:F26,H26)&lt;&gt;4,D26&lt;0,E26&lt;0,H26&lt;0,E26+F26&lt;0),"CHECK INPUTS","OK"))</f>
        <v/>
      </c>
    </row>
    <row r="27" ht="26" customHeight="1">
      <c r="A27" t="str" s="5">
        <v/>
      </c>
      <c r="B27" t="str" s="5">
        <v/>
      </c>
      <c r="C27" t="str" s="5">
        <v/>
      </c>
      <c r="D27" t="str" s="7">
        <v/>
      </c>
      <c r="E27" t="str" s="7">
        <v/>
      </c>
      <c r="F27" t="str" s="7">
        <v/>
      </c>
      <c r="G27" t="str" s="8">
        <f>IF(A27="","",IF(M27&lt;&gt;"OK","CHECK INPUTS",E27+F27))</f>
        <v/>
      </c>
      <c r="H27" t="str" s="9">
        <v/>
      </c>
      <c r="I27" t="str" s="10">
        <f>IF(A27="","",IF(M27&lt;&gt;"OK","CHECK INPUTS",ROUND(E27*H27,2)))</f>
        <v/>
      </c>
      <c r="J27" t="str" s="10">
        <f>IF(A27="","",IF(M27&lt;&gt;"OK","CHECK INPUTS",ROUND(F27*H27,2)))</f>
        <v/>
      </c>
      <c r="K27" t="str" s="10">
        <f>IF(A27="","",IF(M27&lt;&gt;"OK","CHECK INPUTS",ROUND(G27*H27,2)))</f>
        <v/>
      </c>
      <c r="L27" t="str" s="5">
        <v/>
      </c>
      <c r="M27" t="str" s="4">
        <f>IF(A27="","",IF(OR(B27="",C27="",COUNT(D27:F27,H27)&lt;&gt;4,D27&lt;0,E27&lt;0,H27&lt;0,E27+F27&lt;0),"CHECK INPUTS","OK"))</f>
        <v/>
      </c>
    </row>
    <row r="28" ht="26" customHeight="1">
      <c r="A28" t="str" s="5">
        <v/>
      </c>
      <c r="B28" t="str" s="5">
        <v/>
      </c>
      <c r="C28" t="str" s="5">
        <v/>
      </c>
      <c r="D28" t="str" s="7">
        <v/>
      </c>
      <c r="E28" t="str" s="7">
        <v/>
      </c>
      <c r="F28" t="str" s="7">
        <v/>
      </c>
      <c r="G28" t="str" s="8">
        <f>IF(A28="","",IF(M28&lt;&gt;"OK","CHECK INPUTS",E28+F28))</f>
        <v/>
      </c>
      <c r="H28" t="str" s="9">
        <v/>
      </c>
      <c r="I28" t="str" s="10">
        <f>IF(A28="","",IF(M28&lt;&gt;"OK","CHECK INPUTS",ROUND(E28*H28,2)))</f>
        <v/>
      </c>
      <c r="J28" t="str" s="10">
        <f>IF(A28="","",IF(M28&lt;&gt;"OK","CHECK INPUTS",ROUND(F28*H28,2)))</f>
        <v/>
      </c>
      <c r="K28" t="str" s="10">
        <f>IF(A28="","",IF(M28&lt;&gt;"OK","CHECK INPUTS",ROUND(G28*H28,2)))</f>
        <v/>
      </c>
      <c r="L28" t="str" s="5">
        <v/>
      </c>
      <c r="M28" t="str" s="4">
        <f>IF(A28="","",IF(OR(B28="",C28="",COUNT(D28:F28,H28)&lt;&gt;4,D28&lt;0,E28&lt;0,H28&lt;0,E28+F28&lt;0),"CHECK INPUTS","OK"))</f>
        <v/>
      </c>
    </row>
    <row r="29" ht="26" customHeight="1">
      <c r="A29" t="str" s="11">
        <v>Work value totals</v>
      </c>
      <c r="B29" t="str" s="11">
        <v/>
      </c>
      <c r="C29" t="str" s="11">
        <v/>
      </c>
      <c r="D29" t="str" s="11">
        <v/>
      </c>
      <c r="E29" t="str" s="11">
        <v/>
      </c>
      <c r="F29" t="str" s="11">
        <v/>
      </c>
      <c r="G29" t="str" s="11">
        <v/>
      </c>
      <c r="H29" t="str" s="12">
        <v/>
      </c>
      <c r="I29" s="12">
        <f>IF(COUNTIF(M9:M28,"CHECK INPUTS")&gt;0,"CHECK INPUTS",SUM(I9:I28))</f>
        <v>360000</v>
      </c>
      <c r="J29" s="12">
        <f>IF(COUNTIF(M9:M28,"CHECK INPUTS")&gt;0,"CHECK INPUTS",SUM(J9:J28))</f>
        <v>101000</v>
      </c>
      <c r="K29" s="12">
        <f>IF(COUNTIF(M9:M28,"CHECK INPUTS")&gt;0,"CHECK INPUTS",SUM(K9:K28))</f>
        <v>461000</v>
      </c>
    </row>
    <row r="30" ht="26" customHeight="1">
      <c r="A30" t="str" s="4">
        <v>Do not total mixed-unit quantities. Transfer previous certified quantities, not unpaid bank balances.</v>
      </c>
    </row>
  </sheetData>
  <mergeCells count="4">
    <mergeCell ref="A2:M2"/>
    <mergeCell ref="A6:M6"/>
    <mergeCell ref="A7:M7"/>
    <mergeCell ref="A30:M30"/>
  </mergeCells>
  <ignoredErrors>
    <ignoredError numberStoredAsText="1" sqref="A2:M30"/>
  </ignoredErrors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7"/>
  <sheetViews>
    <sheetView workbookViewId="0" showGridLines="0"/>
  </sheetViews>
  <cols>
    <col min="1" max="1" width="44.83203125" customWidth="1"/>
    <col min="2" max="2" width="23.83203125" customWidth="1"/>
    <col min="3" max="3" width="96.83203125" customWidth="1"/>
  </cols>
  <sheetData>
    <row r="2" ht="30" customHeight="1">
      <c r="A2" t="str" s="3">
        <v>RA bill additions and deductions</v>
      </c>
    </row>
    <row r="3" ht="26" customHeight="1">
      <c r="A3" t="str" s="4">
        <v>Current-period amounts only. Replace illustrative inputs with verified amounts.</v>
      </c>
    </row>
    <row r="4" ht="26" customHeight="1">
      <c r="A4" t="str" s="4">
        <v>Tax rates and bases are not preselected. Accounts must confirm applicability.</v>
      </c>
    </row>
    <row r="5" ht="26" customHeight="1">
      <c r="A5" t="str" s="4">
        <v>Previous work value is already removed. Do not subtract previous net payments again.</v>
      </c>
    </row>
    <row r="6" ht="26" customHeight="1">
      <c r="A6" t="str" s="4">
        <v>Amber = editable amounts. Use zero only after confirming an entry is not applicable.</v>
      </c>
    </row>
    <row r="7" ht="26" customHeight="1"/>
    <row r="8" ht="42" customHeight="1">
      <c r="A8" t="str" s="6">
        <v>Line</v>
      </c>
      <c r="B8" t="str" s="6">
        <v>Amount (₹)</v>
      </c>
      <c r="C8" t="str" s="6">
        <v>Basis / approval reference</v>
      </c>
    </row>
    <row r="9" ht="26" customHeight="1">
      <c r="A9" t="str" s="4">
        <v>Work value this bill</v>
      </c>
      <c r="B9" s="10">
        <f>'RA Abstract'!J29</f>
        <v>101000</v>
      </c>
      <c r="C9" t="str" s="4">
        <v>Linked from the item abstract</v>
      </c>
    </row>
    <row r="10" ht="26" customHeight="1">
      <c r="A10" t="str" s="4">
        <v>Add: GST where applicable</v>
      </c>
      <c r="B10" s="9">
        <v>18180</v>
      </c>
      <c r="C10" t="str" s="5">
        <v>Example only: 18% of 101,000; replace with verified invoice tax</v>
      </c>
    </row>
    <row r="11" ht="26" customHeight="1">
      <c r="A11" t="str" s="4">
        <v>Add: fresh secured advance</v>
      </c>
      <c r="B11" s="9">
        <v>0</v>
      </c>
      <c r="C11" t="str" s="5">
        <v>Approved fresh advance only; do not net against recovery</v>
      </c>
    </row>
    <row r="12" ht="26" customHeight="1">
      <c r="A12" t="str" s="4">
        <v>Add: approved releases</v>
      </c>
      <c r="B12" s="9">
        <v>0</v>
      </c>
      <c r="C12" t="str" s="5">
        <v>Retention or other releases actually due; attach reconciliation</v>
      </c>
    </row>
    <row r="13" ht="26" customHeight="1">
      <c r="A13" t="str" s="11">
        <v>Work value plus additions</v>
      </c>
      <c r="B13" s="12">
        <f>IF(COUNT(B9:B12)&lt;&gt;4,"CHECK INPUTS",SUM(B9:B12))</f>
        <v>119180</v>
      </c>
      <c r="C13" t="str" s="11">
        <v/>
      </c>
    </row>
    <row r="14" ht="26" customHeight="1"/>
    <row r="15" ht="26" customHeight="1">
      <c r="A15" t="str" s="4">
        <v>Less: retention</v>
      </c>
      <c r="B15" s="9">
        <v>5050</v>
      </c>
      <c r="C15" t="str" s="5">
        <v>Example only: 5% of 101,000; check contract base, cap and balance</v>
      </c>
    </row>
    <row r="16" ht="26" customHeight="1">
      <c r="A16" t="str" s="4">
        <v>Less: income-tax TDS</v>
      </c>
      <c r="B16" s="9">
        <v>2020</v>
      </c>
      <c r="C16" t="str" s="5">
        <v>Example only: 2% of 101,000; confirm payer, payee, base and applicable law</v>
      </c>
    </row>
    <row r="17" ht="26" customHeight="1">
      <c r="A17" t="str" s="4">
        <v>Less: mobilisation advance recovery</v>
      </c>
      <c r="B17" s="9">
        <v>10000</v>
      </c>
      <c r="C17" t="str" s="5">
        <v>Example amount; contract schedule and unrecovered balance</v>
      </c>
    </row>
    <row r="18" ht="26" customHeight="1">
      <c r="A18" t="str" s="4">
        <v>Less: secured advance recovery</v>
      </c>
      <c r="B18" s="9">
        <v>4000</v>
      </c>
      <c r="C18" t="str" s="5">
        <v>Example amount; materials incorporated in work</v>
      </c>
    </row>
    <row r="19" ht="26" customHeight="1">
      <c r="A19" t="str" s="4">
        <v>Less: GST TDS where applicable</v>
      </c>
      <c r="B19" s="9">
        <v>0</v>
      </c>
      <c r="C19" t="str" s="5">
        <v>Separate from invoice GST and income-tax TDS</v>
      </c>
    </row>
    <row r="20" ht="26" customHeight="1">
      <c r="A20" t="str" s="4">
        <v>Less: other agreed recoveries</v>
      </c>
      <c r="B20" s="9">
        <v>0</v>
      </c>
      <c r="C20" t="str" s="5">
        <v>Attach itemised material / cess / other applicable recovery schedule</v>
      </c>
    </row>
    <row r="21" ht="26" customHeight="1">
      <c r="A21" t="str" s="11">
        <v>Total deductions</v>
      </c>
      <c r="B21" s="12">
        <f>IF(COUNT(B15:B20)&lt;&gt;6,"CHECK INPUTS",SUM(B15:B20))</f>
        <v>21070</v>
      </c>
      <c r="C21" t="str" s="11">
        <v/>
      </c>
    </row>
    <row r="22" ht="26" customHeight="1"/>
    <row r="23" ht="26" customHeight="1">
      <c r="A23" t="str" s="11">
        <v>Net payable this bill</v>
      </c>
      <c r="B23" s="12">
        <f>IF(COUNT(B13,B21)&lt;&gt;2,"CHECK INPUTS",B13-B21)</f>
        <v>98110</v>
      </c>
      <c r="C23" t="str" s="11">
        <v>Current claim; unpaid earlier certified bills stay in the payment ledger</v>
      </c>
    </row>
    <row r="24" ht="26" customHeight="1"/>
    <row r="25" ht="26" customHeight="1">
      <c r="A25" t="str" s="4">
        <v>Prepared / date</v>
      </c>
      <c r="B25" t="str" s="5">
        <v/>
      </c>
      <c r="C25" t="str" s="4">
        <v/>
      </c>
    </row>
    <row r="26" ht="26" customHeight="1">
      <c r="A26" t="str" s="4">
        <v>Checked / date</v>
      </c>
      <c r="B26" t="str" s="5">
        <v/>
      </c>
      <c r="C26" t="str" s="4">
        <v/>
      </c>
    </row>
    <row r="27" ht="26" customHeight="1">
      <c r="A27" t="str" s="4">
        <v>Certified / date</v>
      </c>
      <c r="B27" t="str" s="5">
        <v/>
      </c>
      <c r="C27" t="str" s="4">
        <v>Complete only after authorised certification</v>
      </c>
    </row>
  </sheetData>
  <mergeCells count="5">
    <mergeCell ref="A2:C2"/>
    <mergeCell ref="A3:C3"/>
    <mergeCell ref="A4:C4"/>
    <mergeCell ref="A5:C5"/>
    <mergeCell ref="A6:C6"/>
  </mergeCells>
  <ignoredErrors>
    <ignoredError numberStoredAsText="1" sqref="A2:C27"/>
  </ignoredErrors>
  <pageMargins left="0.25" right="0.25" top="0.4" bottom="0.4" header="0.2" footer="0.2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8"/>
  <sheetViews>
    <sheetView workbookViewId="0" showGridLines="0"/>
  </sheetViews>
  <cols>
    <col min="1" max="1" width="24.83203125" customWidth="1"/>
    <col min="2" max="2" width="118.83203125" customWidth="1"/>
  </cols>
  <sheetData>
    <row r="2" ht="30" customHeight="1">
      <c r="A2" t="str" s="3">
        <v>RA bill template instructions</v>
      </c>
    </row>
    <row r="3" ht="26" customHeight="1">
      <c r="A3" t="str" s="4">
        <v>Purpose</v>
      </c>
      <c r="B3" t="str" s="4">
        <v>Preparation workbook. Follow the client's prescribed format and approval process.</v>
      </c>
    </row>
    <row r="4" ht="26" customHeight="1">
      <c r="A4" t="str" s="4">
        <v>Example data</v>
      </c>
      <c r="B4" t="str" s="4">
        <v>Fictitious examples are filled in. Replace them before using the workbook for a live bill.</v>
      </c>
    </row>
    <row r="5" ht="26" customHeight="1">
      <c r="A5" t="str" s="4">
        <v>Cell colours</v>
      </c>
      <c r="B5" t="str" s="4">
        <v>Amber cells are editable. White cells calculate or label results. Do not type over formulas.</v>
      </c>
    </row>
    <row r="6" ht="26" customHeight="1">
      <c r="A6" t="str" s="4">
        <v>1.</v>
      </c>
      <c r="B6" t="str" s="4">
        <v>Enter project, agreement, bill number and cut-off on RA Abstract. Replace all three example items.</v>
      </c>
    </row>
    <row r="7" ht="26" customHeight="1">
      <c r="A7" t="str" s="4">
        <v>2.</v>
      </c>
      <c r="B7" t="str" s="4">
        <v>Rows 9–28 support 20 items. Enter item, description, unit, BOQ qty, previous qty, this qty, rate and MB reference.</v>
      </c>
    </row>
    <row r="8" ht="26" customHeight="1">
      <c r="A8" t="str" s="4">
        <v>3.</v>
      </c>
      <c r="B8" t="str" s="4">
        <v>Enter explicit zero for no previous/current quantity. Missing numeric inputs show CHECK INPUTS.</v>
      </c>
    </row>
    <row r="9" ht="26" customHeight="1">
      <c r="A9" t="str" s="4">
        <v>4.</v>
      </c>
      <c r="B9" t="str" s="4">
        <v>Carry forward the previous certified abstract. Unpaid earlier bills belong in a separate payment ledger.</v>
      </c>
    </row>
    <row r="10" ht="26" customHeight="1">
      <c r="A10" t="str" s="4">
        <v>5.</v>
      </c>
      <c r="B10" t="str" s="4">
        <v>Use approved rates. Separate extra items, changed rates and part-rate adjustments with supporting references.</v>
      </c>
    </row>
    <row r="11" ht="26" customHeight="1">
      <c r="A11" t="str" s="4">
        <v>6.</v>
      </c>
      <c r="B11" t="str" s="4">
        <v>On Deductions, replace every example amount and its basis. Positive deduction amounts are subtracted.</v>
      </c>
    </row>
    <row r="12" ht="26" customHeight="1">
      <c r="A12" t="str" s="4">
        <v>7.</v>
      </c>
      <c r="B12" t="str" s="4">
        <v>GST, TDS, retention and advances depend on the transaction and contract. The example rates are not defaults.</v>
      </c>
    </row>
    <row r="13" ht="26" customHeight="1">
      <c r="A13" t="str" s="4">
        <v>8.</v>
      </c>
      <c r="B13" t="str" s="4">
        <v>Keep fresh secured advances and recovery of past secured advances on different rows.</v>
      </c>
    </row>
    <row r="14" ht="26" customHeight="1">
      <c r="A14" t="str" s="4">
        <v>9.</v>
      </c>
      <c r="B14" t="str" s="4">
        <v>For more than 20 items, insert rows before the total and extend formulas, totals and input-check ranges.</v>
      </c>
    </row>
    <row r="15" ht="26" customHeight="1">
      <c r="A15" t="str" s="4">
        <v>10.</v>
      </c>
      <c r="B15" t="str" s="4">
        <v>Review print areas before PDF export. Keep signed measurements and approvals with the issued bill.</v>
      </c>
    </row>
    <row r="16" ht="26" customHeight="1">
      <c r="A16" t="str" s="4">
        <v>Verification</v>
      </c>
      <c r="B16" t="str" s="4">
        <v>Check measurements, rates, tax bases and approvals. A calculated amount is not a certification.</v>
      </c>
    </row>
    <row r="17" ht="26" customHeight="1">
      <c r="A17" t="str" s="4">
        <v>Guide</v>
      </c>
      <c r="B17" t="str" s="4">
        <v>https://sitesetu.app/blog/ra-bill-running-account-bill-construction-india</v>
      </c>
    </row>
    <row r="18" ht="26" customHeight="1">
      <c r="A18" t="str" s="4">
        <v>Rebuild</v>
      </c>
      <c r="B18" t="str" s="4">
        <v>node scripts/templates/generate-billing-templates.mjs</v>
      </c>
    </row>
  </sheetData>
  <mergeCells count="1">
    <mergeCell ref="A2:B2"/>
  </mergeCells>
  <ignoredErrors>
    <ignoredError numberStoredAsText="1" sqref="A2:B18"/>
  </ignoredErrors>
  <pageMargins left="0.25" right="0.25" top="0.4" bottom="0.4" header="0.2" footer="0.2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SiteSetu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 Abstract</vt:lpstr>
      <vt:lpstr>Deductions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SiteSetu</dc:creator>
  <dc:title>RA Bill Format</dc:title>
</cp:coreProperties>
</file>